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62913"/>
</workbook>
</file>

<file path=xl/calcChain.xml><?xml version="1.0" encoding="utf-8"?>
<calcChain xmlns="http://schemas.openxmlformats.org/spreadsheetml/2006/main">
  <c r="D51" i="1" l="1"/>
  <c r="D50" i="1" s="1"/>
  <c r="D46" i="1"/>
  <c r="D45" i="1" s="1"/>
  <c r="D39" i="1"/>
  <c r="D35" i="1"/>
  <c r="D16" i="1"/>
  <c r="D4" i="1"/>
  <c r="C51" i="1"/>
  <c r="C50" i="1" s="1"/>
  <c r="C46" i="1"/>
  <c r="C45" i="1" s="1"/>
  <c r="C39" i="1"/>
  <c r="C35" i="1"/>
  <c r="C16" i="1"/>
  <c r="C4" i="1"/>
  <c r="D55" i="1" l="1"/>
  <c r="D43" i="1"/>
  <c r="C43" i="1"/>
  <c r="D33" i="1"/>
  <c r="D56" i="1" s="1"/>
  <c r="C33" i="1"/>
  <c r="C55" i="1"/>
  <c r="C56" i="1" l="1"/>
</calcChain>
</file>

<file path=xl/sharedStrings.xml><?xml version="1.0" encoding="utf-8"?>
<sst xmlns="http://schemas.openxmlformats.org/spreadsheetml/2006/main" count="90" uniqueCount="79">
  <si>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</si>
  <si>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</si>
  <si>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</si>
  <si>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</si>
  <si>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</si>
  <si>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</si>
  <si>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</si>
  <si>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</si>
  <si>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</si>
  <si>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</si>
  <si>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</si>
  <si>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</si>
  <si>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</si>
  <si>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</si>
  <si>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</si>
  <si>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</si>
  <si>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</si>
  <si>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</si>
  <si>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</si>
  <si>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</si>
  <si>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</si>
  <si>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</si>
  <si>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</si>
  <si>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</si>
  <si>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</si>
  <si>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</si>
  <si>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</si>
  <si>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</si>
  <si>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</si>
  <si>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</si>
  <si>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</si>
  <si>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</si>
  <si>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</si>
  <si>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</si>
  <si>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</si>
  <si>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</si>
  <si>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</si>
  <si>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</si>
  <si>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</si>
  <si>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</si>
  <si>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</si>
  <si>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</si>
  <si>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</si>
  <si>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</si>
  <si>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</si>
  <si>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</si>
  <si>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</si>
  <si>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</si>
  <si>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</si>
  <si>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</si>
  <si>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</si>
  <si>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</si>
  <si>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</si>
  <si>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</si>
  <si>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</si>
  <si>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</si>
  <si>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</si>
  <si>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</si>
  <si>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</si>
  <si>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</si>
  <si>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</si>
  <si>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</si>
  <si>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</si>
  <si>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</si>
  <si>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</si>
  <si>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</si>
  <si>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</si>
  <si>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</si>
  <si>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</si>
  <si>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</si>
  <si>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</si>
  <si>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</si>
  <si>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</si>
  <si>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</si>
  <si>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</si>
  <si>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</si>
  <si>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JUNTA DE AGUA POTABLE Y ALCANTARILLADO DE COMONFORT, GTO.
ESTADO DE FLUJOS DE EFECTIVO
DEL 1 DE ENERO AL AL 31 DE DICIEMBRE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</si>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</sst>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Fill="1" applyBorder="1"/>
    <xf numFmtId="0" fontId="3" fillId="0" borderId="0" xfId="8" applyFont="1" applyBorder="1" applyAlignment="1">
      <alignment horizontal="center" vertical="top" wrapText="1"/>
    </xf>
    <xf numFmtId="0" fontId="3" fillId="0" borderId="0" xfId="8" applyFont="1" applyBorder="1" applyAlignment="1" applyProtection="1">
      <alignment horizontal="center" vertical="top" wrapText="1"/>
      <protection locked="0"/>
    </xf>
    <xf numFmtId="3" fontId="4" fillId="0" borderId="2" xfId="8" applyNumberFormat="1" applyFont="1" applyFill="1" applyBorder="1" applyAlignment="1">
      <alignment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Border="1" applyAlignment="1">
      <alignment horizontal="center" vertical="top"/>
    </xf>
    <xf numFmtId="4" fontId="4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Fill="1" applyBorder="1" applyAlignment="1">
      <alignment horizontal="center" vertical="top"/>
    </xf>
    <xf numFmtId="0" fontId="4" fillId="0" borderId="0" xfId="8" applyFont="1" applyFill="1" applyBorder="1" applyAlignment="1">
      <alignment vertical="top" wrapText="1"/>
    </xf>
    <xf numFmtId="0" fontId="3" fillId="0" borderId="3" xfId="8" applyFont="1" applyBorder="1" applyAlignment="1">
      <alignment vertical="top" wrapText="1"/>
    </xf>
    <xf numFmtId="4" fontId="3" fillId="0" borderId="3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>
      <alignment vertical="top"/>
    </xf>
    <xf numFmtId="4" fontId="4" fillId="0" borderId="0" xfId="8" applyNumberFormat="1" applyFont="1" applyFill="1" applyBorder="1" applyAlignment="1">
      <alignment vertical="top"/>
    </xf>
    <xf numFmtId="0" fontId="4" fillId="0" borderId="0" xfId="8" applyFont="1" applyFill="1" applyBorder="1" applyAlignment="1">
      <alignment vertical="top"/>
    </xf>
    <xf numFmtId="0" fontId="7" fillId="0" borderId="1" xfId="8" applyFont="1" applyBorder="1" applyAlignment="1" applyProtection="1">
      <alignment horizontal="center" vertical="top"/>
      <protection hidden="1"/>
    </xf>
    <xf numFmtId="0" fontId="7" fillId="0" borderId="5" xfId="8" applyFont="1" applyBorder="1" applyAlignment="1" applyProtection="1">
      <alignment horizontal="center" vertical="top"/>
      <protection hidden="1"/>
    </xf>
    <xf numFmtId="0" fontId="3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center" vertical="top" wrapText="1"/>
    </xf>
    <xf numFmtId="0" fontId="7" fillId="0" borderId="1" xfId="8" applyFont="1" applyFill="1" applyBorder="1" applyAlignment="1" applyProtection="1">
      <alignment horizontal="center" vertical="top"/>
      <protection hidden="1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top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left" vertical="top" wrapText="1" indent="1"/>
    </xf>
    <xf numFmtId="0" fontId="9" fillId="0" borderId="1" xfId="8" applyNumberFormat="1" applyFont="1" applyFill="1" applyBorder="1" applyAlignment="1">
      <alignment horizontal="center" vertical="top"/>
    </xf>
    <xf numFmtId="0" fontId="9" fillId="0" borderId="1" xfId="8" quotePrefix="1" applyFont="1" applyFill="1" applyBorder="1" applyAlignment="1">
      <alignment horizontal="center" vertical="top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40">
    <cellStyle name="Euro" xfId="1"/>
    <cellStyle name="Millares 2" xfId="2"/>
    <cellStyle name="Millares 2 2" xfId="3"/>
    <cellStyle name="Millares 2 2 2" xfId="32"/>
    <cellStyle name="Millares 2 2 3" xfId="17"/>
    <cellStyle name="Millares 2 3" xfId="4"/>
    <cellStyle name="Millares 2 3 2" xfId="33"/>
    <cellStyle name="Millares 2 3 3" xfId="18"/>
    <cellStyle name="Millares 2 4" xfId="31"/>
    <cellStyle name="Millares 2 5" xfId="25"/>
    <cellStyle name="Millares 2 6" xfId="16"/>
    <cellStyle name="Millares 3" xfId="5"/>
    <cellStyle name="Millares 3 2" xfId="34"/>
    <cellStyle name="Millares 3 3" xfId="26"/>
    <cellStyle name="Millares 3 4" xfId="19"/>
    <cellStyle name="Moneda 2" xfId="6"/>
    <cellStyle name="Moneda 2 2" xfId="35"/>
    <cellStyle name="Moneda 2 3" xfId="20"/>
    <cellStyle name="Normal" xfId="0" builtinId="0"/>
    <cellStyle name="Normal 2" xfId="7"/>
    <cellStyle name="Normal 2 2" xfId="8"/>
    <cellStyle name="Normal 2 3" xfId="36"/>
    <cellStyle name="Normal 2 4" xfId="27"/>
    <cellStyle name="Normal 2 5" xfId="21"/>
    <cellStyle name="Normal 3" xfId="9"/>
    <cellStyle name="Normal 3 2" xfId="37"/>
    <cellStyle name="Normal 3 3" xfId="28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9"/>
    <cellStyle name="Normal 6 2 3" xfId="30"/>
    <cellStyle name="Normal 6 2 4" xfId="24"/>
    <cellStyle name="Normal 6 3" xfId="38"/>
    <cellStyle name="Normal 6 4" xfId="29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C69" sqref="C69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0" t="s">
        <v>76</v>
      </c>
      <c r="B1" s="41"/>
      <c r="C1" s="41"/>
      <c r="D1" s="41"/>
      <c r="E1" s="42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20016948.799999997</v>
      </c>
      <c r="D4" s="6">
        <f>SUM(D5:D15)</f>
        <v>20469139.489999998</v>
      </c>
      <c r="E4" s="4"/>
    </row>
    <row r="5" spans="1:5" x14ac:dyDescent="0.2">
      <c r="A5" s="7">
        <v>4110</v>
      </c>
      <c r="B5" s="28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18516252.620000001</v>
      </c>
      <c r="D8" s="8">
        <v>19081838.079999998</v>
      </c>
      <c r="E8" s="4"/>
    </row>
    <row r="9" spans="1:5" x14ac:dyDescent="0.2">
      <c r="A9" s="7">
        <v>4150</v>
      </c>
      <c r="B9" s="28" t="s">
        <v>9</v>
      </c>
      <c r="C9" s="8">
        <v>35433.65</v>
      </c>
      <c r="D9" s="8">
        <v>510.26</v>
      </c>
      <c r="E9" s="4"/>
    </row>
    <row r="10" spans="1:5" x14ac:dyDescent="0.2">
      <c r="A10" s="7">
        <v>4160</v>
      </c>
      <c r="B10" s="28" t="s">
        <v>10</v>
      </c>
      <c r="C10" s="8">
        <v>549839.75</v>
      </c>
      <c r="D10" s="8">
        <v>674448.5</v>
      </c>
      <c r="E10" s="4"/>
    </row>
    <row r="11" spans="1:5" x14ac:dyDescent="0.2">
      <c r="A11" s="7">
        <v>4170</v>
      </c>
      <c r="B11" s="28" t="s">
        <v>11</v>
      </c>
      <c r="C11" s="8">
        <v>586339.32999999996</v>
      </c>
      <c r="D11" s="8">
        <v>354342.38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0</v>
      </c>
      <c r="D13" s="8">
        <v>0</v>
      </c>
      <c r="E13" s="4"/>
    </row>
    <row r="14" spans="1:5" x14ac:dyDescent="0.2">
      <c r="A14" s="7">
        <v>4220</v>
      </c>
      <c r="B14" s="28" t="s">
        <v>13</v>
      </c>
      <c r="C14" s="8">
        <v>244915</v>
      </c>
      <c r="D14" s="8">
        <v>303809</v>
      </c>
      <c r="E14" s="4"/>
    </row>
    <row r="15" spans="1:5" x14ac:dyDescent="0.2">
      <c r="A15" s="16">
        <v>8001</v>
      </c>
      <c r="B15" s="29" t="s">
        <v>45</v>
      </c>
      <c r="C15" s="8">
        <v>84168.45</v>
      </c>
      <c r="D15" s="8">
        <v>54191.27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19003997.030000001</v>
      </c>
      <c r="D16" s="6">
        <f>SUM(D17:D32)</f>
        <v>17956768.77</v>
      </c>
      <c r="E16" s="4"/>
    </row>
    <row r="17" spans="1:5" x14ac:dyDescent="0.2">
      <c r="A17" s="7">
        <v>5110</v>
      </c>
      <c r="B17" s="28" t="s">
        <v>15</v>
      </c>
      <c r="C17" s="8">
        <v>7353381.2199999997</v>
      </c>
      <c r="D17" s="8">
        <v>7216766</v>
      </c>
      <c r="E17" s="4"/>
    </row>
    <row r="18" spans="1:5" x14ac:dyDescent="0.2">
      <c r="A18" s="7">
        <v>5120</v>
      </c>
      <c r="B18" s="28" t="s">
        <v>16</v>
      </c>
      <c r="C18" s="8">
        <v>2383825.9700000002</v>
      </c>
      <c r="D18" s="8">
        <v>2327514.1</v>
      </c>
      <c r="E18" s="4"/>
    </row>
    <row r="19" spans="1:5" x14ac:dyDescent="0.2">
      <c r="A19" s="7">
        <v>5130</v>
      </c>
      <c r="B19" s="28" t="s">
        <v>17</v>
      </c>
      <c r="C19" s="8">
        <v>9224308.6699999999</v>
      </c>
      <c r="D19" s="8">
        <v>8370728.1299999999</v>
      </c>
      <c r="E19" s="4"/>
    </row>
    <row r="20" spans="1:5" x14ac:dyDescent="0.2">
      <c r="A20" s="7">
        <v>5210</v>
      </c>
      <c r="B20" s="28" t="s">
        <v>18</v>
      </c>
      <c r="C20" s="8">
        <v>0</v>
      </c>
      <c r="D20" s="8">
        <v>0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8" t="s">
        <v>21</v>
      </c>
      <c r="C23" s="8">
        <v>0</v>
      </c>
      <c r="D23" s="8">
        <v>0</v>
      </c>
      <c r="E23" s="4"/>
    </row>
    <row r="24" spans="1:5" x14ac:dyDescent="0.2">
      <c r="A24" s="7">
        <v>5250</v>
      </c>
      <c r="B24" s="28" t="s">
        <v>22</v>
      </c>
      <c r="C24" s="8">
        <v>42481.17</v>
      </c>
      <c r="D24" s="8">
        <v>41760.54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0</v>
      </c>
      <c r="D27" s="8">
        <v>0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0</v>
      </c>
      <c r="D31" s="8">
        <v>0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1012951.7699999958</v>
      </c>
      <c r="D33" s="6">
        <f>+D4-D16</f>
        <v>2512370.7199999988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7000</v>
      </c>
      <c r="D35" s="6">
        <f>SUM(D36:D38)</f>
        <v>39402.97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39402.97</v>
      </c>
      <c r="E36" s="4"/>
    </row>
    <row r="37" spans="1:5" x14ac:dyDescent="0.2">
      <c r="A37" s="16">
        <v>8004</v>
      </c>
      <c r="B37" s="29" t="s">
        <v>32</v>
      </c>
      <c r="C37" s="8">
        <v>7000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0</v>
      </c>
      <c r="D38" s="8">
        <v>0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552837.43000000005</v>
      </c>
      <c r="D39" s="6">
        <f>SUM(D40:D42)</f>
        <v>830176.76</v>
      </c>
      <c r="E39" s="4"/>
    </row>
    <row r="40" spans="1:5" x14ac:dyDescent="0.2">
      <c r="A40" s="30">
        <v>1230</v>
      </c>
      <c r="B40" s="29" t="s">
        <v>47</v>
      </c>
      <c r="C40" s="8">
        <v>0</v>
      </c>
      <c r="D40" s="8">
        <v>0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552837.43000000005</v>
      </c>
      <c r="D41" s="8">
        <v>830176.76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-545837.43000000005</v>
      </c>
      <c r="D43" s="6">
        <f>+D35-D39</f>
        <v>-790773.79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699258.16</v>
      </c>
      <c r="D50" s="6">
        <f>+D51+D54</f>
        <v>1599925.97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699258.16</v>
      </c>
      <c r="D54" s="8">
        <v>1599925.97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-699258.16</v>
      </c>
      <c r="D55" s="6">
        <f>+D45-D50</f>
        <v>-1599925.97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-232143.82000000426</v>
      </c>
      <c r="D56" s="6">
        <f>+D33+D43+D55</f>
        <v>121670.9599999988</v>
      </c>
      <c r="E56" s="4"/>
    </row>
    <row r="57" spans="1:5" x14ac:dyDescent="0.2">
      <c r="A57" s="16">
        <v>9000011</v>
      </c>
      <c r="B57" s="5" t="s">
        <v>37</v>
      </c>
      <c r="C57" s="6">
        <v>356367.63</v>
      </c>
      <c r="D57" s="6">
        <v>234696.67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124223.81</v>
      </c>
      <c r="D58" s="12">
        <v>356367.63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45" t="s">
        <v>72</v>
      </c>
      <c r="C64" s="35"/>
      <c r="D64" s="35" t="s">
        <v>72</v>
      </c>
    </row>
    <row r="65" spans="1:4" ht="32.25" customHeight="1" x14ac:dyDescent="0.2">
      <c r="A65" s="35"/>
      <c r="B65" s="43" t="s">
        <v>77</v>
      </c>
      <c r="C65" s="39"/>
      <c r="D65" s="44" t="s">
        <v>78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73</v>
      </c>
    </row>
    <row r="3" spans="1:1" x14ac:dyDescent="0.2">
      <c r="A3" s="22" t="s">
        <v>57</v>
      </c>
    </row>
    <row r="4" spans="1:1" x14ac:dyDescent="0.2">
      <c r="A4" s="22" t="s">
        <v>74</v>
      </c>
    </row>
    <row r="5" spans="1:1" x14ac:dyDescent="0.2">
      <c r="A5" s="22" t="s">
        <v>75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2017-03-02T18:57:17Z</cp:lastPrinted>
  <dcterms:created xsi:type="dcterms:W3CDTF">2012-12-11T20:31:36Z</dcterms:created>
  <dcterms:modified xsi:type="dcterms:W3CDTF">2018-01-26T03:37:25Z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